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1\split files eng\"/>
    </mc:Choice>
  </mc:AlternateContent>
  <xr:revisionPtr revIDLastSave="0" documentId="13_ncr:1_{383566C8-4A1C-4C6D-AF8C-0ADE1F0D03D3}" xr6:coauthVersionLast="47" xr6:coauthVersionMax="47" xr10:uidLastSave="{00000000-0000-0000-0000-000000000000}"/>
  <bookViews>
    <workbookView xWindow="3510" yWindow="945" windowWidth="16905" windowHeight="15255" tabRatio="796" xr2:uid="{00000000-000D-0000-FFFF-FFFF00000000}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G14" i="1"/>
  <c r="I15" i="1" l="1"/>
  <c r="H15" i="1"/>
  <c r="J14" i="1"/>
  <c r="G9" i="3"/>
  <c r="D9" i="3"/>
  <c r="G8" i="3"/>
  <c r="D8" i="3"/>
  <c r="G7" i="3"/>
  <c r="D7" i="3"/>
  <c r="G6" i="3"/>
  <c r="D6" i="3"/>
  <c r="G5" i="3"/>
  <c r="D5" i="3"/>
  <c r="G4" i="3"/>
  <c r="D4" i="3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I10" i="3" l="1"/>
  <c r="H10" i="3"/>
  <c r="F10" i="3"/>
  <c r="E10" i="3"/>
  <c r="C10" i="3"/>
  <c r="B10" i="3"/>
  <c r="J9" i="3"/>
  <c r="J8" i="3"/>
  <c r="J7" i="3"/>
  <c r="J6" i="3"/>
  <c r="J5" i="3"/>
  <c r="J4" i="3"/>
  <c r="I15" i="2"/>
  <c r="H15" i="2"/>
  <c r="F15" i="2"/>
  <c r="E15" i="2"/>
  <c r="C15" i="2"/>
  <c r="B15" i="2"/>
  <c r="J14" i="2"/>
  <c r="J13" i="2"/>
  <c r="J12" i="2"/>
  <c r="J11" i="2"/>
  <c r="J10" i="2"/>
  <c r="J9" i="2"/>
  <c r="J8" i="2"/>
  <c r="J7" i="2"/>
  <c r="J6" i="2"/>
  <c r="J5" i="2"/>
  <c r="J4" i="2"/>
  <c r="J15" i="1"/>
  <c r="G15" i="1"/>
  <c r="C15" i="1"/>
  <c r="B15" i="1"/>
  <c r="J13" i="1"/>
  <c r="J12" i="1"/>
  <c r="J11" i="1"/>
  <c r="J10" i="1"/>
  <c r="J9" i="1"/>
  <c r="J8" i="1"/>
  <c r="J7" i="1"/>
  <c r="J6" i="1"/>
  <c r="J5" i="1"/>
  <c r="J4" i="1"/>
  <c r="G15" i="2" l="1"/>
  <c r="G10" i="3"/>
  <c r="D15" i="1"/>
  <c r="D15" i="2"/>
  <c r="J15" i="2"/>
  <c r="D10" i="3"/>
  <c r="J10" i="3"/>
</calcChain>
</file>

<file path=xl/sharedStrings.xml><?xml version="1.0" encoding="utf-8"?>
<sst xmlns="http://schemas.openxmlformats.org/spreadsheetml/2006/main" count="80" uniqueCount="44">
  <si>
    <t>Offences</t>
  </si>
  <si>
    <t>%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</si>
  <si>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</si>
  <si>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</si>
  <si>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</si>
  <si>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</si>
  <si>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</si>
  <si>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</si>
  <si>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</si>
  <si>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</si>
  <si>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</si>
  <si>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</si>
  <si>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</si>
  <si>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</si>
  <si>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</si>
  <si>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</si>
  <si>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</si>
  <si>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</si>
  <si>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</si>
  <si>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</si>
  <si>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</si>
  <si>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</si>
  <si>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</si>
  <si>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</si>
  <si>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</si>
  <si>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</si>
  <si>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</si>
  <si>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</si>
  <si>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</si>
  <si>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</si>
  <si>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</si>
  <si>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</si>
  <si>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</si>
  <si>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</si>
  <si>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</si>
  <si>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The above figures, do not include cases that have been downgraded to Minor, cases that have been recorded by mistake and cases that were classified as non-existent.</t>
    </r>
  </si>
  <si>
    <t>Serious Crime Cases per Police Division and Year</t>
  </si>
  <si>
    <t>Serious Crime Cases per Offence and Year</t>
  </si>
  <si>
    <t>Serious Crime Cases per Offence Category and Year</t>
  </si>
  <si>
    <t>Not Available</t>
  </si>
  <si>
    <t>Offenses through the Internet and Information Technology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</si>
  <si>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--  The above figures, do not include cases that have been downgraded to Minor, cases that have been recorded by mistake and cases that were classified as non-existent.
--  The category "Offenses through the Internet and Information Technology" has been created and implemented, for statistical purposes, for the year 2020. Therefore, data from previous years are not available.</t>
    </r>
  </si>
  <si>
    <t>R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</si>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</sst>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/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3" fontId="12" fillId="0" borderId="15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15" xfId="3" applyNumberFormat="1" applyFont="1" applyFill="1" applyBorder="1" applyAlignment="1">
      <alignment horizontal="center" vertical="center"/>
    </xf>
    <xf numFmtId="3" fontId="12" fillId="0" borderId="27" xfId="3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2" xfId="3" applyNumberFormat="1" applyFont="1" applyFill="1" applyBorder="1" applyAlignment="1">
      <alignment horizontal="center" vertical="center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3" fontId="12" fillId="0" borderId="30" xfId="1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7" fillId="4" borderId="21" xfId="2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31" xfId="1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3" fontId="14" fillId="4" borderId="22" xfId="0" applyNumberFormat="1" applyFont="1" applyFill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10" fontId="12" fillId="2" borderId="16" xfId="1" applyNumberFormat="1" applyFont="1" applyFill="1" applyBorder="1" applyAlignment="1" applyProtection="1">
      <alignment horizontal="center" vertical="center"/>
      <protection locked="0"/>
    </xf>
    <xf numFmtId="10" fontId="12" fillId="2" borderId="11" xfId="1" applyNumberFormat="1" applyFont="1" applyFill="1" applyBorder="1" applyAlignment="1" applyProtection="1">
      <alignment horizontal="center" vertical="center"/>
      <protection locked="0"/>
    </xf>
    <xf numFmtId="164" fontId="12" fillId="2" borderId="16" xfId="1" applyNumberFormat="1" applyFont="1" applyFill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10" fontId="12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center" vertical="center"/>
      <protection locked="0"/>
    </xf>
    <xf numFmtId="10" fontId="6" fillId="4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3" xfId="0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  <xf numFmtId="0" fontId="12" fillId="0" borderId="36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/>
      <protection locked="0"/>
    </xf>
    <xf numFmtId="0" fontId="6" fillId="2" borderId="38" xfId="2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21"/>
  <sheetViews>
    <sheetView showGridLines="0" tabSelected="1" zoomScaleNormal="100" workbookViewId="0">
      <selection activeCell="M6" sqref="M6"/>
    </sheetView>
  </sheetViews>
  <sheetFormatPr defaultRowHeight="12.75" x14ac:dyDescent="0.2"/>
  <cols>
    <col min="1" max="1" width="23.85546875" style="1" customWidth="1"/>
    <col min="2" max="3" width="7.28515625" style="1" customWidth="1"/>
    <col min="4" max="4" width="7.85546875" style="1" customWidth="1"/>
    <col min="5" max="6" width="7.28515625" style="1" customWidth="1"/>
    <col min="7" max="7" width="8" style="1" bestFit="1" customWidth="1"/>
    <col min="8" max="9" width="7.28515625" style="1" customWidth="1"/>
    <col min="10" max="10" width="8" style="1" bestFit="1" customWidth="1"/>
    <col min="11" max="16384" width="9.140625" style="1"/>
  </cols>
  <sheetData>
    <row r="1" spans="1:10" ht="30" customHeight="1" thickBot="1" x14ac:dyDescent="0.2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2.5" customHeight="1" x14ac:dyDescent="0.2">
      <c r="A2" s="55" t="s">
        <v>0</v>
      </c>
      <c r="B2" s="50">
        <v>2019</v>
      </c>
      <c r="C2" s="51"/>
      <c r="D2" s="52"/>
      <c r="E2" s="50">
        <v>2020</v>
      </c>
      <c r="F2" s="51"/>
      <c r="G2" s="52"/>
      <c r="H2" s="50">
        <v>2021</v>
      </c>
      <c r="I2" s="51"/>
      <c r="J2" s="52"/>
    </row>
    <row r="3" spans="1:10" ht="22.5" customHeight="1" thickBot="1" x14ac:dyDescent="0.25">
      <c r="A3" s="56"/>
      <c r="B3" s="29" t="s">
        <v>42</v>
      </c>
      <c r="C3" s="30" t="s">
        <v>43</v>
      </c>
      <c r="D3" s="31" t="s">
        <v>1</v>
      </c>
      <c r="E3" s="29" t="s">
        <v>42</v>
      </c>
      <c r="F3" s="30" t="s">
        <v>43</v>
      </c>
      <c r="G3" s="31" t="s">
        <v>1</v>
      </c>
      <c r="H3" s="29" t="s">
        <v>42</v>
      </c>
      <c r="I3" s="30" t="s">
        <v>43</v>
      </c>
      <c r="J3" s="31" t="s">
        <v>1</v>
      </c>
    </row>
    <row r="4" spans="1:10" ht="37.5" customHeight="1" x14ac:dyDescent="0.2">
      <c r="A4" s="15" t="s">
        <v>2</v>
      </c>
      <c r="B4" s="32">
        <v>6</v>
      </c>
      <c r="C4" s="33">
        <v>6</v>
      </c>
      <c r="D4" s="34">
        <f t="shared" ref="D4:D13" si="0">IF(B4=0,0,C4/B4)</f>
        <v>1</v>
      </c>
      <c r="E4" s="32">
        <v>20</v>
      </c>
      <c r="F4" s="33">
        <v>17</v>
      </c>
      <c r="G4" s="34">
        <f t="shared" ref="G4:G14" si="1">IF(E4=0,0,F4/E4)</f>
        <v>0.85</v>
      </c>
      <c r="H4" s="32">
        <v>49</v>
      </c>
      <c r="I4" s="33">
        <v>45</v>
      </c>
      <c r="J4" s="34">
        <f t="shared" ref="J4:J13" si="2">IF(H4=0,0,I4/H4)</f>
        <v>0.91836734693877553</v>
      </c>
    </row>
    <row r="5" spans="1:10" ht="42.75" customHeight="1" x14ac:dyDescent="0.2">
      <c r="A5" s="16" t="s">
        <v>3</v>
      </c>
      <c r="B5" s="32">
        <v>63</v>
      </c>
      <c r="C5" s="33">
        <v>61</v>
      </c>
      <c r="D5" s="35">
        <f t="shared" si="0"/>
        <v>0.96825396825396826</v>
      </c>
      <c r="E5" s="32">
        <v>82</v>
      </c>
      <c r="F5" s="33">
        <v>80</v>
      </c>
      <c r="G5" s="35">
        <f t="shared" si="1"/>
        <v>0.97560975609756095</v>
      </c>
      <c r="H5" s="32">
        <v>106</v>
      </c>
      <c r="I5" s="33">
        <v>103</v>
      </c>
      <c r="J5" s="35">
        <f t="shared" si="2"/>
        <v>0.97169811320754718</v>
      </c>
    </row>
    <row r="6" spans="1:10" ht="37.5" customHeight="1" x14ac:dyDescent="0.2">
      <c r="A6" s="16" t="s">
        <v>4</v>
      </c>
      <c r="B6" s="32">
        <v>38</v>
      </c>
      <c r="C6" s="33">
        <v>38</v>
      </c>
      <c r="D6" s="36">
        <f t="shared" si="0"/>
        <v>1</v>
      </c>
      <c r="E6" s="32">
        <v>50</v>
      </c>
      <c r="F6" s="33">
        <v>44</v>
      </c>
      <c r="G6" s="36">
        <f t="shared" si="1"/>
        <v>0.88</v>
      </c>
      <c r="H6" s="32">
        <v>74</v>
      </c>
      <c r="I6" s="33">
        <v>66</v>
      </c>
      <c r="J6" s="36">
        <f t="shared" si="2"/>
        <v>0.89189189189189189</v>
      </c>
    </row>
    <row r="7" spans="1:10" ht="37.5" customHeight="1" x14ac:dyDescent="0.2">
      <c r="A7" s="16" t="s">
        <v>5</v>
      </c>
      <c r="B7" s="32">
        <v>251</v>
      </c>
      <c r="C7" s="33">
        <v>224</v>
      </c>
      <c r="D7" s="35">
        <f t="shared" si="0"/>
        <v>0.89243027888446214</v>
      </c>
      <c r="E7" s="32">
        <v>228</v>
      </c>
      <c r="F7" s="33">
        <v>199</v>
      </c>
      <c r="G7" s="35">
        <f t="shared" si="1"/>
        <v>0.8728070175438597</v>
      </c>
      <c r="H7" s="32">
        <v>264</v>
      </c>
      <c r="I7" s="33">
        <v>239</v>
      </c>
      <c r="J7" s="35">
        <f t="shared" si="2"/>
        <v>0.90530303030303028</v>
      </c>
    </row>
    <row r="8" spans="1:10" ht="37.5" customHeight="1" x14ac:dyDescent="0.2">
      <c r="A8" s="16" t="s">
        <v>6</v>
      </c>
      <c r="B8" s="32">
        <v>2053</v>
      </c>
      <c r="C8" s="33">
        <v>1107</v>
      </c>
      <c r="D8" s="35">
        <f t="shared" si="0"/>
        <v>0.53921091086215289</v>
      </c>
      <c r="E8" s="32">
        <v>1643</v>
      </c>
      <c r="F8" s="33">
        <v>905</v>
      </c>
      <c r="G8" s="35">
        <f t="shared" si="1"/>
        <v>0.55082166768107121</v>
      </c>
      <c r="H8" s="32">
        <v>1671</v>
      </c>
      <c r="I8" s="33">
        <v>949</v>
      </c>
      <c r="J8" s="35">
        <f t="shared" si="2"/>
        <v>0.56792339916217838</v>
      </c>
    </row>
    <row r="9" spans="1:10" ht="37.5" customHeight="1" x14ac:dyDescent="0.2">
      <c r="A9" s="16" t="s">
        <v>7</v>
      </c>
      <c r="B9" s="32">
        <v>243</v>
      </c>
      <c r="C9" s="33">
        <v>74</v>
      </c>
      <c r="D9" s="35">
        <f t="shared" si="0"/>
        <v>0.30452674897119342</v>
      </c>
      <c r="E9" s="32">
        <v>262</v>
      </c>
      <c r="F9" s="33">
        <v>56</v>
      </c>
      <c r="G9" s="35">
        <f t="shared" si="1"/>
        <v>0.21374045801526717</v>
      </c>
      <c r="H9" s="32">
        <v>252</v>
      </c>
      <c r="I9" s="33">
        <v>64</v>
      </c>
      <c r="J9" s="35">
        <f t="shared" si="2"/>
        <v>0.25396825396825395</v>
      </c>
    </row>
    <row r="10" spans="1:10" ht="36" x14ac:dyDescent="0.2">
      <c r="A10" s="16" t="s">
        <v>8</v>
      </c>
      <c r="B10" s="32">
        <v>338</v>
      </c>
      <c r="C10" s="33">
        <v>316</v>
      </c>
      <c r="D10" s="35">
        <f t="shared" si="0"/>
        <v>0.9349112426035503</v>
      </c>
      <c r="E10" s="32">
        <v>276</v>
      </c>
      <c r="F10" s="33">
        <v>247</v>
      </c>
      <c r="G10" s="35">
        <f t="shared" si="1"/>
        <v>0.89492753623188404</v>
      </c>
      <c r="H10" s="32">
        <v>558</v>
      </c>
      <c r="I10" s="33">
        <v>526</v>
      </c>
      <c r="J10" s="35">
        <f t="shared" si="2"/>
        <v>0.94265232974910396</v>
      </c>
    </row>
    <row r="11" spans="1:10" ht="37.5" customHeight="1" x14ac:dyDescent="0.2">
      <c r="A11" s="16" t="s">
        <v>9</v>
      </c>
      <c r="B11" s="32">
        <v>45</v>
      </c>
      <c r="C11" s="33">
        <v>37</v>
      </c>
      <c r="D11" s="35">
        <f t="shared" si="0"/>
        <v>0.82222222222222219</v>
      </c>
      <c r="E11" s="32">
        <v>66</v>
      </c>
      <c r="F11" s="33">
        <v>55</v>
      </c>
      <c r="G11" s="35">
        <f t="shared" si="1"/>
        <v>0.83333333333333337</v>
      </c>
      <c r="H11" s="32">
        <v>44</v>
      </c>
      <c r="I11" s="33">
        <v>38</v>
      </c>
      <c r="J11" s="35">
        <f t="shared" si="2"/>
        <v>0.86363636363636365</v>
      </c>
    </row>
    <row r="12" spans="1:10" ht="37.5" customHeight="1" x14ac:dyDescent="0.2">
      <c r="A12" s="16" t="s">
        <v>10</v>
      </c>
      <c r="B12" s="32">
        <v>508</v>
      </c>
      <c r="C12" s="33">
        <v>421</v>
      </c>
      <c r="D12" s="35">
        <f t="shared" si="0"/>
        <v>0.82874015748031493</v>
      </c>
      <c r="E12" s="32">
        <v>331</v>
      </c>
      <c r="F12" s="33">
        <v>288</v>
      </c>
      <c r="G12" s="35">
        <f t="shared" si="1"/>
        <v>0.87009063444108758</v>
      </c>
      <c r="H12" s="32">
        <v>404</v>
      </c>
      <c r="I12" s="33">
        <v>354</v>
      </c>
      <c r="J12" s="35">
        <f t="shared" si="2"/>
        <v>0.87623762376237624</v>
      </c>
    </row>
    <row r="13" spans="1:10" ht="40.5" customHeight="1" x14ac:dyDescent="0.2">
      <c r="A13" s="16" t="s">
        <v>11</v>
      </c>
      <c r="B13" s="48">
        <v>1053</v>
      </c>
      <c r="C13" s="49">
        <v>1002</v>
      </c>
      <c r="D13" s="35">
        <f t="shared" si="0"/>
        <v>0.95156695156695159</v>
      </c>
      <c r="E13" s="48">
        <v>852</v>
      </c>
      <c r="F13" s="49">
        <v>820</v>
      </c>
      <c r="G13" s="35">
        <f t="shared" si="1"/>
        <v>0.96244131455399062</v>
      </c>
      <c r="H13" s="32">
        <v>861</v>
      </c>
      <c r="I13" s="33">
        <v>825</v>
      </c>
      <c r="J13" s="35">
        <f t="shared" si="2"/>
        <v>0.95818815331010454</v>
      </c>
    </row>
    <row r="14" spans="1:10" ht="40.5" customHeight="1" thickBot="1" x14ac:dyDescent="0.25">
      <c r="A14" s="17" t="s">
        <v>40</v>
      </c>
      <c r="B14" s="57" t="s">
        <v>39</v>
      </c>
      <c r="C14" s="58"/>
      <c r="D14" s="58"/>
      <c r="E14" s="48">
        <v>174</v>
      </c>
      <c r="F14" s="49">
        <v>101</v>
      </c>
      <c r="G14" s="35">
        <f t="shared" si="1"/>
        <v>0.58045977011494254</v>
      </c>
      <c r="H14" s="37">
        <v>146</v>
      </c>
      <c r="I14" s="38">
        <v>72</v>
      </c>
      <c r="J14" s="39">
        <f t="shared" ref="J14" si="3">IF(H14=0,0,I14/H14)</f>
        <v>0.49315068493150682</v>
      </c>
    </row>
    <row r="15" spans="1:10" ht="28.5" customHeight="1" thickBot="1" x14ac:dyDescent="0.25">
      <c r="A15" s="18" t="s">
        <v>12</v>
      </c>
      <c r="B15" s="40">
        <f>SUM(B4:B13)</f>
        <v>4598</v>
      </c>
      <c r="C15" s="41">
        <f>SUM(C4:C13)</f>
        <v>3286</v>
      </c>
      <c r="D15" s="42">
        <f>IF(B15=0,0,C15/B15)</f>
        <v>0.71465854719443234</v>
      </c>
      <c r="E15" s="40">
        <f>SUM(E4:E14)</f>
        <v>3984</v>
      </c>
      <c r="F15" s="41">
        <f>SUM(F4:F14)</f>
        <v>2812</v>
      </c>
      <c r="G15" s="42">
        <f>IF(E15=0,0,F15/E15)</f>
        <v>0.70582329317269077</v>
      </c>
      <c r="H15" s="40">
        <f>SUM(H4:H14)</f>
        <v>4429</v>
      </c>
      <c r="I15" s="41">
        <f>SUM(I4:I14)</f>
        <v>3281</v>
      </c>
      <c r="J15" s="42">
        <f>IF(H15=0,0,I15/H15)</f>
        <v>0.74079927748927521</v>
      </c>
    </row>
    <row r="16" spans="1:10" x14ac:dyDescent="0.2">
      <c r="A16" s="2" t="s">
        <v>34</v>
      </c>
      <c r="B16"/>
      <c r="C16"/>
      <c r="D16"/>
      <c r="E16"/>
      <c r="F16"/>
      <c r="G16"/>
      <c r="H16"/>
      <c r="I16"/>
      <c r="J16"/>
    </row>
    <row r="17" spans="1:10" x14ac:dyDescent="0.2">
      <c r="A17" s="3" t="s">
        <v>13</v>
      </c>
      <c r="B17"/>
      <c r="C17"/>
      <c r="D17"/>
      <c r="E17"/>
      <c r="F17"/>
      <c r="G17"/>
      <c r="H17"/>
      <c r="I17"/>
      <c r="J17"/>
    </row>
    <row r="18" spans="1:10" x14ac:dyDescent="0.2">
      <c r="A18" s="3" t="s">
        <v>14</v>
      </c>
      <c r="B18"/>
      <c r="C18"/>
      <c r="D18"/>
      <c r="E18"/>
      <c r="F18"/>
      <c r="G18"/>
      <c r="H18"/>
      <c r="I18"/>
      <c r="J18"/>
    </row>
    <row r="19" spans="1:10" x14ac:dyDescent="0.2">
      <c r="A19" s="3" t="s">
        <v>15</v>
      </c>
      <c r="B19"/>
      <c r="C19"/>
      <c r="D19"/>
      <c r="E19"/>
      <c r="F19"/>
      <c r="G19"/>
      <c r="H19"/>
      <c r="I19"/>
      <c r="J19"/>
    </row>
    <row r="20" spans="1:10" ht="4.5" customHeight="1" x14ac:dyDescent="0.2">
      <c r="A20"/>
      <c r="B20"/>
      <c r="C20"/>
      <c r="D20"/>
      <c r="E20"/>
      <c r="F20"/>
      <c r="G20"/>
      <c r="H20"/>
      <c r="I20"/>
      <c r="J20"/>
    </row>
    <row r="21" spans="1:10" ht="82.5" customHeight="1" x14ac:dyDescent="0.2">
      <c r="A21" s="53" t="s">
        <v>41</v>
      </c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7">
    <mergeCell ref="E2:G2"/>
    <mergeCell ref="H2:J2"/>
    <mergeCell ref="A21:J21"/>
    <mergeCell ref="A1:J1"/>
    <mergeCell ref="A2:A3"/>
    <mergeCell ref="B2:D2"/>
    <mergeCell ref="B14:D1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S21"/>
  <sheetViews>
    <sheetView zoomScaleNormal="100" workbookViewId="0">
      <selection activeCell="L2" sqref="L2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  <col min="8" max="9" width="7.140625" customWidth="1"/>
    <col min="10" max="10" width="7.5703125" customWidth="1"/>
  </cols>
  <sheetData>
    <row r="1" spans="1:19" ht="26.25" customHeight="1" thickBot="1" x14ac:dyDescent="0.2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4"/>
      <c r="L1" s="4"/>
      <c r="M1" s="4"/>
      <c r="N1" s="4"/>
      <c r="O1" s="4"/>
      <c r="P1" s="4"/>
      <c r="Q1" s="4"/>
      <c r="R1" s="4"/>
      <c r="S1" s="4"/>
    </row>
    <row r="2" spans="1:19" ht="21.75" customHeight="1" x14ac:dyDescent="0.2">
      <c r="A2" s="63" t="s">
        <v>0</v>
      </c>
      <c r="B2" s="65">
        <v>2019</v>
      </c>
      <c r="C2" s="66"/>
      <c r="D2" s="67"/>
      <c r="E2" s="59">
        <v>2020</v>
      </c>
      <c r="F2" s="60"/>
      <c r="G2" s="61"/>
      <c r="H2" s="59">
        <v>2021</v>
      </c>
      <c r="I2" s="60"/>
      <c r="J2" s="61"/>
    </row>
    <row r="3" spans="1:19" ht="21" customHeight="1" thickBot="1" x14ac:dyDescent="0.25">
      <c r="A3" s="64"/>
      <c r="B3" s="43" t="s">
        <v>42</v>
      </c>
      <c r="C3" s="43" t="s">
        <v>43</v>
      </c>
      <c r="D3" s="44" t="s">
        <v>1</v>
      </c>
      <c r="E3" s="43" t="s">
        <v>42</v>
      </c>
      <c r="F3" s="43" t="s">
        <v>43</v>
      </c>
      <c r="G3" s="44" t="s">
        <v>1</v>
      </c>
      <c r="H3" s="43" t="s">
        <v>42</v>
      </c>
      <c r="I3" s="43" t="s">
        <v>43</v>
      </c>
      <c r="J3" s="44" t="s">
        <v>1</v>
      </c>
    </row>
    <row r="4" spans="1:19" ht="33" customHeight="1" x14ac:dyDescent="0.2">
      <c r="A4" s="22" t="s">
        <v>16</v>
      </c>
      <c r="B4" s="5">
        <v>13</v>
      </c>
      <c r="C4" s="6">
        <v>12</v>
      </c>
      <c r="D4" s="19">
        <f>C4/B4</f>
        <v>0.92307692307692313</v>
      </c>
      <c r="E4" s="5">
        <v>15</v>
      </c>
      <c r="F4" s="6">
        <v>14</v>
      </c>
      <c r="G4" s="19">
        <f>F4/E4</f>
        <v>0.93333333333333335</v>
      </c>
      <c r="H4" s="5">
        <v>14</v>
      </c>
      <c r="I4" s="6">
        <v>12</v>
      </c>
      <c r="J4" s="19">
        <f>I4/H4</f>
        <v>0.8571428571428571</v>
      </c>
    </row>
    <row r="5" spans="1:19" ht="33" customHeight="1" x14ac:dyDescent="0.2">
      <c r="A5" s="23" t="s">
        <v>17</v>
      </c>
      <c r="B5" s="9">
        <v>15</v>
      </c>
      <c r="C5" s="10">
        <v>13</v>
      </c>
      <c r="D5" s="20">
        <f>C5/B5</f>
        <v>0.8666666666666667</v>
      </c>
      <c r="E5" s="9">
        <v>16</v>
      </c>
      <c r="F5" s="10">
        <v>13</v>
      </c>
      <c r="G5" s="20">
        <f>F5/E5</f>
        <v>0.8125</v>
      </c>
      <c r="H5" s="9">
        <v>13</v>
      </c>
      <c r="I5" s="10">
        <v>12</v>
      </c>
      <c r="J5" s="20">
        <f>I5/H5</f>
        <v>0.92307692307692313</v>
      </c>
    </row>
    <row r="6" spans="1:19" ht="33" customHeight="1" x14ac:dyDescent="0.2">
      <c r="A6" s="23" t="s">
        <v>18</v>
      </c>
      <c r="B6" s="9">
        <v>16</v>
      </c>
      <c r="C6" s="10">
        <v>16</v>
      </c>
      <c r="D6" s="20">
        <f>C6/B6</f>
        <v>1</v>
      </c>
      <c r="E6" s="9">
        <v>27</v>
      </c>
      <c r="F6" s="10">
        <v>21</v>
      </c>
      <c r="G6" s="20">
        <f>F6/E6</f>
        <v>0.77777777777777779</v>
      </c>
      <c r="H6" s="9">
        <v>54</v>
      </c>
      <c r="I6" s="10">
        <v>49</v>
      </c>
      <c r="J6" s="20">
        <f>I6/H6</f>
        <v>0.90740740740740744</v>
      </c>
    </row>
    <row r="7" spans="1:19" ht="33" customHeight="1" x14ac:dyDescent="0.2">
      <c r="A7" s="23" t="s">
        <v>19</v>
      </c>
      <c r="B7" s="9">
        <v>1</v>
      </c>
      <c r="C7" s="10">
        <v>1</v>
      </c>
      <c r="D7" s="20">
        <f>IF(B7=0,0,C7/B7)</f>
        <v>1</v>
      </c>
      <c r="E7" s="9">
        <v>2</v>
      </c>
      <c r="F7" s="10">
        <v>2</v>
      </c>
      <c r="G7" s="20">
        <f>IF(E7=0,0,F7/E7)</f>
        <v>1</v>
      </c>
      <c r="H7" s="9">
        <v>8</v>
      </c>
      <c r="I7" s="10">
        <v>6</v>
      </c>
      <c r="J7" s="20">
        <f>IF(H7=0,0,I7/H7)</f>
        <v>0.75</v>
      </c>
    </row>
    <row r="8" spans="1:19" ht="33" customHeight="1" x14ac:dyDescent="0.2">
      <c r="A8" s="23" t="s">
        <v>20</v>
      </c>
      <c r="B8" s="9">
        <v>144</v>
      </c>
      <c r="C8" s="10">
        <v>34</v>
      </c>
      <c r="D8" s="20">
        <f t="shared" ref="D8:D14" si="0">C8/B8</f>
        <v>0.2361111111111111</v>
      </c>
      <c r="E8" s="9">
        <v>172</v>
      </c>
      <c r="F8" s="10">
        <v>26</v>
      </c>
      <c r="G8" s="20">
        <f t="shared" ref="G8:G14" si="1">F8/E8</f>
        <v>0.15116279069767441</v>
      </c>
      <c r="H8" s="9">
        <v>172</v>
      </c>
      <c r="I8" s="10">
        <v>32</v>
      </c>
      <c r="J8" s="20">
        <f t="shared" ref="J8:J14" si="2">I8/H8</f>
        <v>0.18604651162790697</v>
      </c>
    </row>
    <row r="9" spans="1:19" ht="33" customHeight="1" x14ac:dyDescent="0.2">
      <c r="A9" s="23" t="s">
        <v>21</v>
      </c>
      <c r="B9" s="9">
        <v>73</v>
      </c>
      <c r="C9" s="10">
        <v>48</v>
      </c>
      <c r="D9" s="20">
        <f t="shared" si="0"/>
        <v>0.65753424657534243</v>
      </c>
      <c r="E9" s="9">
        <v>97</v>
      </c>
      <c r="F9" s="10">
        <v>62</v>
      </c>
      <c r="G9" s="20">
        <f t="shared" si="1"/>
        <v>0.63917525773195871</v>
      </c>
      <c r="H9" s="9">
        <v>95</v>
      </c>
      <c r="I9" s="10">
        <v>62</v>
      </c>
      <c r="J9" s="20">
        <f t="shared" si="2"/>
        <v>0.65263157894736845</v>
      </c>
    </row>
    <row r="10" spans="1:19" ht="33" customHeight="1" x14ac:dyDescent="0.2">
      <c r="A10" s="23" t="s">
        <v>22</v>
      </c>
      <c r="B10" s="9">
        <v>1053</v>
      </c>
      <c r="C10" s="10">
        <v>1002</v>
      </c>
      <c r="D10" s="20">
        <f t="shared" si="0"/>
        <v>0.95156695156695159</v>
      </c>
      <c r="E10" s="9">
        <v>852</v>
      </c>
      <c r="F10" s="10">
        <v>820</v>
      </c>
      <c r="G10" s="20">
        <f t="shared" si="1"/>
        <v>0.96244131455399062</v>
      </c>
      <c r="H10" s="9">
        <v>861</v>
      </c>
      <c r="I10" s="10">
        <v>825</v>
      </c>
      <c r="J10" s="20">
        <f t="shared" si="2"/>
        <v>0.95818815331010454</v>
      </c>
    </row>
    <row r="11" spans="1:19" ht="33" customHeight="1" x14ac:dyDescent="0.2">
      <c r="A11" s="23" t="s">
        <v>23</v>
      </c>
      <c r="B11" s="9">
        <v>15</v>
      </c>
      <c r="C11" s="10">
        <v>0</v>
      </c>
      <c r="D11" s="20">
        <f t="shared" si="0"/>
        <v>0</v>
      </c>
      <c r="E11" s="9">
        <v>33</v>
      </c>
      <c r="F11" s="10">
        <v>5</v>
      </c>
      <c r="G11" s="20">
        <f t="shared" si="1"/>
        <v>0.15151515151515152</v>
      </c>
      <c r="H11" s="9">
        <v>21</v>
      </c>
      <c r="I11" s="10">
        <v>3</v>
      </c>
      <c r="J11" s="20">
        <f t="shared" si="2"/>
        <v>0.14285714285714285</v>
      </c>
    </row>
    <row r="12" spans="1:19" ht="33" customHeight="1" x14ac:dyDescent="0.2">
      <c r="A12" s="23" t="s">
        <v>24</v>
      </c>
      <c r="B12" s="9">
        <v>1152</v>
      </c>
      <c r="C12" s="10">
        <v>571</v>
      </c>
      <c r="D12" s="20">
        <f t="shared" si="0"/>
        <v>0.49565972222222221</v>
      </c>
      <c r="E12" s="9">
        <v>842</v>
      </c>
      <c r="F12" s="10">
        <v>438</v>
      </c>
      <c r="G12" s="20">
        <f t="shared" si="1"/>
        <v>0.52019002375296908</v>
      </c>
      <c r="H12" s="9">
        <v>840</v>
      </c>
      <c r="I12" s="10">
        <v>454</v>
      </c>
      <c r="J12" s="20">
        <f t="shared" si="2"/>
        <v>0.54047619047619044</v>
      </c>
    </row>
    <row r="13" spans="1:19" ht="33" customHeight="1" x14ac:dyDescent="0.2">
      <c r="A13" s="23" t="s">
        <v>25</v>
      </c>
      <c r="B13" s="9">
        <v>633</v>
      </c>
      <c r="C13" s="10">
        <v>314</v>
      </c>
      <c r="D13" s="20">
        <f t="shared" si="0"/>
        <v>0.49605055292259082</v>
      </c>
      <c r="E13" s="9">
        <v>513</v>
      </c>
      <c r="F13" s="10">
        <v>228</v>
      </c>
      <c r="G13" s="20">
        <f t="shared" si="1"/>
        <v>0.44444444444444442</v>
      </c>
      <c r="H13" s="9">
        <v>527</v>
      </c>
      <c r="I13" s="10">
        <v>241</v>
      </c>
      <c r="J13" s="20">
        <f t="shared" si="2"/>
        <v>0.45730550284629978</v>
      </c>
    </row>
    <row r="14" spans="1:19" ht="33" customHeight="1" thickBot="1" x14ac:dyDescent="0.25">
      <c r="A14" s="24" t="s">
        <v>26</v>
      </c>
      <c r="B14" s="13">
        <v>1483</v>
      </c>
      <c r="C14" s="14">
        <v>1275</v>
      </c>
      <c r="D14" s="21">
        <f t="shared" si="0"/>
        <v>0.85974376264329067</v>
      </c>
      <c r="E14" s="13">
        <v>1415</v>
      </c>
      <c r="F14" s="14">
        <v>1183</v>
      </c>
      <c r="G14" s="21">
        <f t="shared" si="1"/>
        <v>0.83604240282685516</v>
      </c>
      <c r="H14" s="13">
        <v>1824</v>
      </c>
      <c r="I14" s="14">
        <v>1585</v>
      </c>
      <c r="J14" s="21">
        <f t="shared" si="2"/>
        <v>0.86896929824561409</v>
      </c>
    </row>
    <row r="15" spans="1:19" ht="33" customHeight="1" thickBot="1" x14ac:dyDescent="0.25">
      <c r="A15" s="28" t="s">
        <v>12</v>
      </c>
      <c r="B15" s="25">
        <f>SUM(B4:B14)</f>
        <v>4598</v>
      </c>
      <c r="C15" s="26">
        <f>SUM(C4:C14)</f>
        <v>3286</v>
      </c>
      <c r="D15" s="27">
        <f>C15/B15</f>
        <v>0.71465854719443234</v>
      </c>
      <c r="E15" s="25">
        <f>SUM(E4:E14)</f>
        <v>3984</v>
      </c>
      <c r="F15" s="26">
        <f>SUM(F4:F14)</f>
        <v>2812</v>
      </c>
      <c r="G15" s="27">
        <f>F15/E15</f>
        <v>0.70582329317269077</v>
      </c>
      <c r="H15" s="25">
        <f>SUM(H4:H14)</f>
        <v>4429</v>
      </c>
      <c r="I15" s="26">
        <f>SUM(I4:I14)</f>
        <v>3281</v>
      </c>
      <c r="J15" s="27">
        <f>I15/H15</f>
        <v>0.74079927748927521</v>
      </c>
    </row>
    <row r="16" spans="1:19" x14ac:dyDescent="0.2">
      <c r="A16" s="2" t="s">
        <v>34</v>
      </c>
    </row>
    <row r="17" spans="1:10" x14ac:dyDescent="0.2">
      <c r="A17" s="3" t="s">
        <v>13</v>
      </c>
    </row>
    <row r="18" spans="1:10" x14ac:dyDescent="0.2">
      <c r="A18" s="3" t="s">
        <v>14</v>
      </c>
    </row>
    <row r="19" spans="1:10" x14ac:dyDescent="0.2">
      <c r="A19" s="3" t="s">
        <v>15</v>
      </c>
    </row>
    <row r="20" spans="1:10" ht="6.75" customHeight="1" x14ac:dyDescent="0.2"/>
    <row r="21" spans="1:10" ht="43.5" customHeight="1" x14ac:dyDescent="0.2">
      <c r="A21" s="53" t="s">
        <v>35</v>
      </c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6">
    <mergeCell ref="E2:G2"/>
    <mergeCell ref="H2:J2"/>
    <mergeCell ref="A21:J21"/>
    <mergeCell ref="A1:J1"/>
    <mergeCell ref="A2:A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16"/>
  <sheetViews>
    <sheetView zoomScaleNormal="100" workbookViewId="0">
      <selection activeCell="L3" sqref="L3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x14ac:dyDescent="0.2">
      <c r="A2" s="68" t="s">
        <v>27</v>
      </c>
      <c r="B2" s="65">
        <v>2019</v>
      </c>
      <c r="C2" s="66"/>
      <c r="D2" s="67"/>
      <c r="E2" s="65">
        <v>2020</v>
      </c>
      <c r="F2" s="66"/>
      <c r="G2" s="67"/>
      <c r="H2" s="65">
        <v>2021</v>
      </c>
      <c r="I2" s="66"/>
      <c r="J2" s="67"/>
    </row>
    <row r="3" spans="1:10" ht="25.5" customHeight="1" thickBot="1" x14ac:dyDescent="0.25">
      <c r="A3" s="69"/>
      <c r="B3" s="43" t="s">
        <v>42</v>
      </c>
      <c r="C3" s="43" t="s">
        <v>43</v>
      </c>
      <c r="D3" s="44" t="s">
        <v>1</v>
      </c>
      <c r="E3" s="43" t="s">
        <v>42</v>
      </c>
      <c r="F3" s="43" t="s">
        <v>43</v>
      </c>
      <c r="G3" s="44" t="s">
        <v>1</v>
      </c>
      <c r="H3" s="43" t="s">
        <v>42</v>
      </c>
      <c r="I3" s="43" t="s">
        <v>43</v>
      </c>
      <c r="J3" s="44" t="s">
        <v>1</v>
      </c>
    </row>
    <row r="4" spans="1:10" ht="43.5" customHeight="1" x14ac:dyDescent="0.2">
      <c r="A4" s="22" t="s">
        <v>28</v>
      </c>
      <c r="B4" s="7">
        <v>1103</v>
      </c>
      <c r="C4" s="8">
        <v>805</v>
      </c>
      <c r="D4" s="19">
        <f t="shared" ref="D4:D9" si="0">C4/B4</f>
        <v>0.72982774252039895</v>
      </c>
      <c r="E4" s="7">
        <v>1050</v>
      </c>
      <c r="F4" s="8">
        <v>780</v>
      </c>
      <c r="G4" s="19">
        <f t="shared" ref="G4:G9" si="1">F4/E4</f>
        <v>0.74285714285714288</v>
      </c>
      <c r="H4" s="7">
        <v>1204</v>
      </c>
      <c r="I4" s="8">
        <v>926</v>
      </c>
      <c r="J4" s="19">
        <f t="shared" ref="J4:J9" si="2">I4/H4</f>
        <v>0.76910299003322258</v>
      </c>
    </row>
    <row r="5" spans="1:10" ht="43.5" customHeight="1" x14ac:dyDescent="0.2">
      <c r="A5" s="23" t="s">
        <v>29</v>
      </c>
      <c r="B5" s="11">
        <v>1138</v>
      </c>
      <c r="C5" s="12">
        <v>750</v>
      </c>
      <c r="D5" s="20">
        <f t="shared" si="0"/>
        <v>0.65905096660808438</v>
      </c>
      <c r="E5" s="11">
        <v>1084</v>
      </c>
      <c r="F5" s="12">
        <v>663</v>
      </c>
      <c r="G5" s="20">
        <f t="shared" si="1"/>
        <v>0.61162361623616235</v>
      </c>
      <c r="H5" s="11">
        <v>1164</v>
      </c>
      <c r="I5" s="12">
        <v>800</v>
      </c>
      <c r="J5" s="20">
        <f t="shared" si="2"/>
        <v>0.6872852233676976</v>
      </c>
    </row>
    <row r="6" spans="1:10" ht="43.5" customHeight="1" x14ac:dyDescent="0.2">
      <c r="A6" s="23" t="s">
        <v>30</v>
      </c>
      <c r="B6" s="11">
        <v>768</v>
      </c>
      <c r="C6" s="12">
        <v>568</v>
      </c>
      <c r="D6" s="20">
        <f t="shared" si="0"/>
        <v>0.73958333333333337</v>
      </c>
      <c r="E6" s="11">
        <v>625</v>
      </c>
      <c r="F6" s="12">
        <v>477</v>
      </c>
      <c r="G6" s="20">
        <f t="shared" si="1"/>
        <v>0.76319999999999999</v>
      </c>
      <c r="H6" s="11">
        <v>699</v>
      </c>
      <c r="I6" s="12">
        <v>498</v>
      </c>
      <c r="J6" s="20">
        <f t="shared" si="2"/>
        <v>0.71244635193133043</v>
      </c>
    </row>
    <row r="7" spans="1:10" ht="43.5" customHeight="1" x14ac:dyDescent="0.2">
      <c r="A7" s="23" t="s">
        <v>31</v>
      </c>
      <c r="B7" s="11">
        <v>1010</v>
      </c>
      <c r="C7" s="12">
        <v>739</v>
      </c>
      <c r="D7" s="20">
        <f t="shared" si="0"/>
        <v>0.73168316831683167</v>
      </c>
      <c r="E7" s="11">
        <v>786</v>
      </c>
      <c r="F7" s="12">
        <v>576</v>
      </c>
      <c r="G7" s="20">
        <f t="shared" si="1"/>
        <v>0.73282442748091603</v>
      </c>
      <c r="H7" s="11">
        <v>822</v>
      </c>
      <c r="I7" s="12">
        <v>643</v>
      </c>
      <c r="J7" s="20">
        <f t="shared" si="2"/>
        <v>0.78223844282238442</v>
      </c>
    </row>
    <row r="8" spans="1:10" ht="43.5" customHeight="1" x14ac:dyDescent="0.2">
      <c r="A8" s="23" t="s">
        <v>32</v>
      </c>
      <c r="B8" s="11">
        <v>467</v>
      </c>
      <c r="C8" s="12">
        <v>372</v>
      </c>
      <c r="D8" s="20">
        <f t="shared" si="0"/>
        <v>0.79657387580299788</v>
      </c>
      <c r="E8" s="11">
        <v>320</v>
      </c>
      <c r="F8" s="12">
        <v>262</v>
      </c>
      <c r="G8" s="20">
        <f t="shared" si="1"/>
        <v>0.81874999999999998</v>
      </c>
      <c r="H8" s="11">
        <v>444</v>
      </c>
      <c r="I8" s="12">
        <v>345</v>
      </c>
      <c r="J8" s="20">
        <f t="shared" si="2"/>
        <v>0.77702702702702697</v>
      </c>
    </row>
    <row r="9" spans="1:10" ht="43.5" customHeight="1" thickBot="1" x14ac:dyDescent="0.25">
      <c r="A9" s="23" t="s">
        <v>33</v>
      </c>
      <c r="B9" s="11">
        <v>112</v>
      </c>
      <c r="C9" s="12">
        <v>52</v>
      </c>
      <c r="D9" s="20">
        <f t="shared" si="0"/>
        <v>0.4642857142857143</v>
      </c>
      <c r="E9" s="11">
        <v>119</v>
      </c>
      <c r="F9" s="12">
        <v>54</v>
      </c>
      <c r="G9" s="20">
        <f t="shared" si="1"/>
        <v>0.45378151260504201</v>
      </c>
      <c r="H9" s="11">
        <v>96</v>
      </c>
      <c r="I9" s="12">
        <v>69</v>
      </c>
      <c r="J9" s="20">
        <f t="shared" si="2"/>
        <v>0.71875</v>
      </c>
    </row>
    <row r="10" spans="1:10" ht="33.75" customHeight="1" thickBot="1" x14ac:dyDescent="0.25">
      <c r="A10" s="28" t="s">
        <v>12</v>
      </c>
      <c r="B10" s="45">
        <f>SUM(B4:B9)</f>
        <v>4598</v>
      </c>
      <c r="C10" s="46">
        <f>SUM(C4:C9)</f>
        <v>3286</v>
      </c>
      <c r="D10" s="47">
        <f>C10/B10</f>
        <v>0.71465854719443234</v>
      </c>
      <c r="E10" s="45">
        <f>SUM(E4:E9)</f>
        <v>3984</v>
      </c>
      <c r="F10" s="46">
        <f>SUM(F4:F9)</f>
        <v>2812</v>
      </c>
      <c r="G10" s="47">
        <f>F10/E10</f>
        <v>0.70582329317269077</v>
      </c>
      <c r="H10" s="45">
        <f>SUM(H4:H9)</f>
        <v>4429</v>
      </c>
      <c r="I10" s="46">
        <f>SUM(I4:I9)</f>
        <v>3281</v>
      </c>
      <c r="J10" s="47">
        <f>I10/H10</f>
        <v>0.74079927748927521</v>
      </c>
    </row>
    <row r="11" spans="1:10" x14ac:dyDescent="0.2">
      <c r="A11" s="2" t="s">
        <v>34</v>
      </c>
    </row>
    <row r="12" spans="1:10" x14ac:dyDescent="0.2">
      <c r="A12" s="3" t="s">
        <v>13</v>
      </c>
    </row>
    <row r="13" spans="1:10" x14ac:dyDescent="0.2">
      <c r="A13" s="3" t="s">
        <v>14</v>
      </c>
    </row>
    <row r="14" spans="1:10" x14ac:dyDescent="0.2">
      <c r="A14" s="3" t="s">
        <v>15</v>
      </c>
    </row>
    <row r="15" spans="1:10" ht="6.75" customHeight="1" x14ac:dyDescent="0.2"/>
    <row r="16" spans="1:10" ht="37.5" customHeight="1" x14ac:dyDescent="0.2">
      <c r="A16" s="53" t="s">
        <v>35</v>
      </c>
      <c r="B16" s="53"/>
      <c r="C16" s="53"/>
      <c r="D16" s="53"/>
      <c r="E16" s="53"/>
      <c r="F16" s="53"/>
      <c r="G16" s="53"/>
      <c r="H16" s="53"/>
      <c r="I16" s="53"/>
      <c r="J16" s="53"/>
    </row>
  </sheetData>
  <mergeCells count="6">
    <mergeCell ref="E2:G2"/>
    <mergeCell ref="H2:J2"/>
    <mergeCell ref="A16:J16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2017-03-21T07:32:37Z</dcterms:created>
  <dcterms:modified xsi:type="dcterms:W3CDTF">2022-07-25T10:37:41Z</dcterms:modified>
</cp:coreProperties>
</file>